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#1001" sheetId="4" r:id="rId1"/>
  </sheets>
  <definedNames>
    <definedName name="_xlnm.Print_Area" localSheetId="0">'#1001'!$A$1:$H$42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G20" i="4" s="1"/>
  <c r="D20" i="4"/>
  <c r="F19" i="4"/>
  <c r="G19" i="4" s="1"/>
  <c r="D19" i="4"/>
  <c r="D14" i="4"/>
  <c r="F14" i="4"/>
  <c r="G14" i="4" s="1"/>
  <c r="F13" i="4"/>
  <c r="G13" i="4"/>
  <c r="D13" i="4"/>
  <c r="F21" i="4"/>
  <c r="G21" i="4"/>
  <c r="D21" i="4"/>
  <c r="F26" i="4"/>
  <c r="G26" i="4" s="1"/>
  <c r="D26" i="4"/>
  <c r="F25" i="4"/>
  <c r="G25" i="4" s="1"/>
  <c r="D25" i="4"/>
  <c r="F24" i="4"/>
  <c r="G24" i="4"/>
  <c r="F11" i="4"/>
  <c r="G11" i="4" s="1"/>
  <c r="D11" i="4"/>
  <c r="F10" i="4"/>
  <c r="G10" i="4" s="1"/>
  <c r="D10" i="4"/>
  <c r="F8" i="4"/>
  <c r="G8" i="4" s="1"/>
  <c r="D8" i="4"/>
  <c r="D18" i="4"/>
  <c r="F18" i="4"/>
  <c r="G18" i="4"/>
  <c r="F17" i="4"/>
  <c r="G17" i="4" s="1"/>
  <c r="F16" i="4"/>
  <c r="G16" i="4"/>
  <c r="F15" i="4"/>
  <c r="G15" i="4" s="1"/>
  <c r="F12" i="4"/>
  <c r="G12" i="4" s="1"/>
  <c r="F7" i="4"/>
  <c r="G7" i="4"/>
  <c r="D15" i="4"/>
  <c r="D12" i="4"/>
  <c r="D17" i="4"/>
  <c r="D16" i="4"/>
  <c r="D7" i="4"/>
  <c r="D9" i="4"/>
  <c r="F9" i="4"/>
  <c r="G9" i="4" s="1"/>
</calcChain>
</file>

<file path=xl/sharedStrings.xml><?xml version="1.0" encoding="utf-8"?>
<sst xmlns="http://schemas.openxmlformats.org/spreadsheetml/2006/main" count="48" uniqueCount="44">
  <si>
    <t>P.O.:</t>
  </si>
  <si>
    <t>规格/部位</t>
  </si>
  <si>
    <t>SMASH</t>
    <phoneticPr fontId="26" type="noConversion"/>
  </si>
  <si>
    <t>M</t>
    <phoneticPr fontId="26" type="noConversion"/>
  </si>
  <si>
    <t>L</t>
    <phoneticPr fontId="26" type="noConversion"/>
  </si>
  <si>
    <t>XL</t>
    <phoneticPr fontId="26" type="noConversion"/>
  </si>
  <si>
    <t>S</t>
    <phoneticPr fontId="26" type="noConversion"/>
  </si>
  <si>
    <r>
      <rPr>
        <b/>
        <sz val="14"/>
        <rFont val="Arial"/>
        <family val="2"/>
      </rPr>
      <t xml:space="preserve">ALDO </t>
    </r>
    <r>
      <rPr>
        <b/>
        <sz val="14"/>
        <rFont val="宋体"/>
        <family val="3"/>
        <charset val="134"/>
      </rPr>
      <t>惠裕时装有限公司工艺单</t>
    </r>
  </si>
  <si>
    <t>纸样款号：</t>
    <phoneticPr fontId="26" type="noConversion"/>
  </si>
  <si>
    <t>Waist</t>
  </si>
  <si>
    <t>Hem (hem straight)</t>
  </si>
  <si>
    <t>Shoulder</t>
  </si>
  <si>
    <t>Shoulder forwarder</t>
  </si>
  <si>
    <t>Armhole（curved）</t>
  </si>
  <si>
    <t>Sleeve opening width</t>
  </si>
  <si>
    <t>Neck widht(seam to seam)</t>
  </si>
  <si>
    <t>C F length HPS</t>
  </si>
  <si>
    <t>Chest (1" below armhole)</t>
  </si>
  <si>
    <t>Front across (7" below HPS)</t>
  </si>
  <si>
    <t>Back across (7" below HPS)</t>
  </si>
  <si>
    <t>Bicep (1" below armhole)</t>
  </si>
  <si>
    <t>C F hood height</t>
  </si>
  <si>
    <t>C F hood width (the widest)</t>
  </si>
  <si>
    <t>Front neck depth (HPS drop)</t>
  </si>
  <si>
    <t>Back neck depth (HPS drop)</t>
  </si>
  <si>
    <t>XXL</t>
  </si>
  <si>
    <t xml:space="preserve">Hood  fold  - double  needle  flat  lock </t>
  </si>
  <si>
    <t xml:space="preserve">C.Front  hood  edge bttn  hole  for  string </t>
  </si>
  <si>
    <t xml:space="preserve">C.F  Hood bttn  hole  from  frt  neck  seam </t>
  </si>
  <si>
    <t xml:space="preserve">String  Length </t>
  </si>
  <si>
    <t>18L</t>
  </si>
  <si>
    <t>Kangaroo  Pocket  width at  Center</t>
  </si>
  <si>
    <t xml:space="preserve">Kangaroo  Pocket   at  TOP </t>
  </si>
  <si>
    <t>Kangaroo  Pocket  at  Bottom</t>
  </si>
  <si>
    <t xml:space="preserve">Kangaroo  Pocket  height  at  center </t>
  </si>
  <si>
    <t xml:space="preserve">Kangaroo  pocket  opening  Curve </t>
  </si>
  <si>
    <t xml:space="preserve">Kangaroo  pocket -single  needle  top  stitch   </t>
  </si>
  <si>
    <t>Pocket  opening    - 1" double  needle</t>
  </si>
  <si>
    <t>Sleeve  bottom  , bottom  hem  ,  hood  hem    - double  needle  flat  lock</t>
  </si>
  <si>
    <t xml:space="preserve">Neck  seam   - 1/4" single  needle  top stitch around  the  neck  &amp; shoulder </t>
  </si>
  <si>
    <t>WAFFLE FABRIC</t>
  </si>
  <si>
    <t>construction  - Black Color 10mm Twill  neck  tape  &amp; Hood Drawstring</t>
  </si>
  <si>
    <t>Sleeve length From Arm</t>
  </si>
  <si>
    <t>#1001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</si>
</sst>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&quot;Pcs&quot;"/>
    <numFmt numFmtId="165" formatCode="yyyy&quot;年&quot;m&quot;月&quot;d&quot;日&quot;;@"/>
  </numFmts>
  <fonts count="36">
    <font>
      <sz val="12"/>
      <name val="宋体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10"/>
      <name val="Times New Roman"/>
      <family val="1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b/>
      <sz val="12"/>
      <name val="Arial"/>
      <family val="2"/>
    </font>
    <font>
      <sz val="12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name val="宋体"/>
      <family val="3"/>
      <charset val="134"/>
    </font>
    <font>
      <b/>
      <sz val="14"/>
      <name val="Arial"/>
      <family val="2"/>
    </font>
    <font>
      <b/>
      <sz val="11"/>
      <name val="宋体"/>
      <family val="3"/>
      <charset val="134"/>
    </font>
    <font>
      <sz val="18"/>
      <color indexed="8"/>
      <name val="Arial Black"/>
      <family val="2"/>
    </font>
    <font>
      <b/>
      <sz val="10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6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8" fillId="0" borderId="0"/>
    <xf numFmtId="0" fontId="14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28" fillId="23" borderId="9" applyNumberFormat="0" applyFont="0" applyAlignment="0" applyProtection="0">
      <alignment vertical="center"/>
    </xf>
    <xf numFmtId="0" fontId="27" fillId="0" borderId="0"/>
    <xf numFmtId="0" fontId="27" fillId="0" borderId="0">
      <alignment vertical="center"/>
    </xf>
    <xf numFmtId="0" fontId="27" fillId="23" borderId="9" applyNumberFormat="0" applyFont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27" fillId="23" borderId="9" applyNumberFormat="0" applyFont="0" applyAlignment="0" applyProtection="0">
      <alignment vertical="center"/>
    </xf>
    <xf numFmtId="0" fontId="27" fillId="23" borderId="9" applyNumberFormat="0" applyFont="0" applyAlignment="0" applyProtection="0">
      <alignment vertical="center"/>
    </xf>
    <xf numFmtId="0" fontId="27" fillId="23" borderId="9" applyNumberFormat="0" applyFont="0" applyAlignment="0" applyProtection="0">
      <alignment vertical="center"/>
    </xf>
    <xf numFmtId="0" fontId="27" fillId="23" borderId="9" applyNumberFormat="0" applyFont="0" applyAlignment="0" applyProtection="0">
      <alignment vertical="center"/>
    </xf>
    <xf numFmtId="0" fontId="27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0" fillId="0" borderId="0" xfId="0" applyFont="1" applyBorder="1" applyAlignment="1"/>
    <xf numFmtId="164" fontId="21" fillId="0" borderId="0" xfId="0" applyNumberFormat="1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Border="1" applyAlignment="1"/>
    <xf numFmtId="0" fontId="0" fillId="0" borderId="0" xfId="0" applyBorder="1">
      <alignment vertical="center"/>
    </xf>
    <xf numFmtId="0" fontId="27" fillId="0" borderId="0" xfId="0" applyFont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9" fillId="0" borderId="10" xfId="0" applyFont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12" fontId="2" fillId="0" borderId="14" xfId="0" applyNumberFormat="1" applyFont="1" applyFill="1" applyBorder="1" applyAlignment="1">
      <alignment horizontal="center" vertical="center" wrapText="1"/>
    </xf>
    <xf numFmtId="13" fontId="2" fillId="0" borderId="14" xfId="0" applyNumberFormat="1" applyFont="1" applyFill="1" applyBorder="1" applyAlignment="1">
      <alignment horizontal="center" vertical="center" wrapText="1"/>
    </xf>
    <xf numFmtId="12" fontId="2" fillId="25" borderId="14" xfId="0" applyNumberFormat="1" applyFont="1" applyFill="1" applyBorder="1" applyAlignment="1">
      <alignment horizontal="left" vertical="center"/>
    </xf>
    <xf numFmtId="12" fontId="2" fillId="0" borderId="16" xfId="0" applyNumberFormat="1" applyFont="1" applyFill="1" applyBorder="1" applyAlignment="1">
      <alignment horizontal="center" vertical="center" wrapText="1"/>
    </xf>
    <xf numFmtId="13" fontId="2" fillId="24" borderId="17" xfId="0" applyNumberFormat="1" applyFont="1" applyFill="1" applyBorder="1" applyAlignment="1">
      <alignment horizontal="center" vertical="center"/>
    </xf>
    <xf numFmtId="13" fontId="2" fillId="24" borderId="19" xfId="0" applyNumberFormat="1" applyFont="1" applyFill="1" applyBorder="1" applyAlignment="1">
      <alignment horizontal="center" vertical="center"/>
    </xf>
    <xf numFmtId="13" fontId="2" fillId="0" borderId="19" xfId="0" applyNumberFormat="1" applyFont="1" applyFill="1" applyBorder="1" applyAlignment="1">
      <alignment horizontal="center" vertical="center"/>
    </xf>
    <xf numFmtId="13" fontId="2" fillId="24" borderId="19" xfId="0" applyNumberFormat="1" applyFont="1" applyFill="1" applyBorder="1" applyAlignment="1">
      <alignment vertical="center"/>
    </xf>
    <xf numFmtId="13" fontId="2" fillId="0" borderId="19" xfId="0" applyNumberFormat="1" applyFont="1" applyFill="1" applyBorder="1" applyAlignment="1">
      <alignment horizontal="center" vertical="center" wrapText="1"/>
    </xf>
    <xf numFmtId="12" fontId="2" fillId="25" borderId="18" xfId="0" applyNumberFormat="1" applyFont="1" applyFill="1" applyBorder="1" applyAlignment="1">
      <alignment horizontal="left" vertical="center"/>
    </xf>
    <xf numFmtId="13" fontId="2" fillId="0" borderId="19" xfId="0" applyNumberFormat="1" applyFont="1" applyFill="1" applyBorder="1" applyAlignment="1">
      <alignment vertical="center"/>
    </xf>
    <xf numFmtId="12" fontId="2" fillId="0" borderId="21" xfId="0" applyNumberFormat="1" applyFont="1" applyFill="1" applyBorder="1" applyAlignment="1">
      <alignment horizontal="center" vertical="center"/>
    </xf>
    <xf numFmtId="12" fontId="2" fillId="0" borderId="22" xfId="0" applyNumberFormat="1" applyFont="1" applyFill="1" applyBorder="1" applyAlignment="1">
      <alignment horizontal="center" vertical="center"/>
    </xf>
    <xf numFmtId="12" fontId="1" fillId="25" borderId="20" xfId="0" applyNumberFormat="1" applyFont="1" applyFill="1" applyBorder="1" applyAlignment="1">
      <alignment horizontal="left" vertical="center"/>
    </xf>
    <xf numFmtId="12" fontId="2" fillId="25" borderId="21" xfId="0" applyNumberFormat="1" applyFont="1" applyFill="1" applyBorder="1" applyAlignment="1">
      <alignment horizontal="left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 wrapText="1"/>
    </xf>
    <xf numFmtId="0" fontId="23" fillId="0" borderId="27" xfId="0" applyNumberFormat="1" applyFont="1" applyFill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2" fillId="0" borderId="43" xfId="0" applyFont="1" applyBorder="1" applyAlignment="1">
      <alignment vertical="center"/>
    </xf>
    <xf numFmtId="0" fontId="29" fillId="0" borderId="42" xfId="0" applyFont="1" applyBorder="1" applyAlignment="1">
      <alignment horizontal="left" vertical="center"/>
    </xf>
    <xf numFmtId="165" fontId="1" fillId="0" borderId="44" xfId="0" applyNumberFormat="1" applyFont="1" applyBorder="1" applyAlignment="1">
      <alignment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25" fillId="0" borderId="45" xfId="0" applyFont="1" applyFill="1" applyBorder="1" applyAlignment="1">
      <alignment horizontal="center"/>
    </xf>
    <xf numFmtId="0" fontId="25" fillId="0" borderId="46" xfId="0" applyFont="1" applyFill="1" applyBorder="1" applyAlignment="1">
      <alignment horizontal="center"/>
    </xf>
    <xf numFmtId="0" fontId="25" fillId="0" borderId="47" xfId="0" applyFont="1" applyFill="1" applyBorder="1" applyAlignment="1">
      <alignment horizontal="center"/>
    </xf>
    <xf numFmtId="12" fontId="2" fillId="25" borderId="18" xfId="0" applyNumberFormat="1" applyFont="1" applyFill="1" applyBorder="1" applyAlignment="1">
      <alignment horizontal="left" vertical="center"/>
    </xf>
    <xf numFmtId="12" fontId="2" fillId="25" borderId="14" xfId="0" applyNumberFormat="1" applyFont="1" applyFill="1" applyBorder="1" applyAlignment="1">
      <alignment horizontal="left" vertical="center"/>
    </xf>
    <xf numFmtId="0" fontId="34" fillId="0" borderId="32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33" xfId="0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horizontal="left" vertical="center"/>
    </xf>
    <xf numFmtId="0" fontId="30" fillId="0" borderId="37" xfId="0" applyFont="1" applyFill="1" applyBorder="1" applyAlignment="1">
      <alignment horizontal="left" vertical="center"/>
    </xf>
    <xf numFmtId="0" fontId="30" fillId="0" borderId="38" xfId="0" applyFont="1" applyFill="1" applyBorder="1" applyAlignment="1">
      <alignment horizontal="left" vertical="center"/>
    </xf>
    <xf numFmtId="0" fontId="30" fillId="0" borderId="32" xfId="0" applyFont="1" applyFill="1" applyBorder="1" applyAlignment="1">
      <alignment horizontal="left" vertical="center"/>
    </xf>
    <xf numFmtId="0" fontId="30" fillId="0" borderId="11" xfId="0" applyFont="1" applyFill="1" applyBorder="1" applyAlignment="1">
      <alignment horizontal="left" vertical="center"/>
    </xf>
    <xf numFmtId="0" fontId="30" fillId="0" borderId="33" xfId="0" applyFont="1" applyFill="1" applyBorder="1" applyAlignment="1">
      <alignment horizontal="left" vertical="center"/>
    </xf>
    <xf numFmtId="0" fontId="35" fillId="0" borderId="32" xfId="0" applyFont="1" applyFill="1" applyBorder="1" applyAlignment="1">
      <alignment horizontal="left" vertical="center"/>
    </xf>
    <xf numFmtId="0" fontId="35" fillId="0" borderId="11" xfId="0" applyFont="1" applyFill="1" applyBorder="1" applyAlignment="1">
      <alignment horizontal="left" vertical="center"/>
    </xf>
    <xf numFmtId="0" fontId="35" fillId="0" borderId="33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0" fillId="0" borderId="29" xfId="0" applyFont="1" applyFill="1" applyBorder="1" applyAlignment="1">
      <alignment horizontal="left" vertical="center"/>
    </xf>
    <xf numFmtId="0" fontId="30" fillId="0" borderId="30" xfId="0" applyFont="1" applyFill="1" applyBorder="1" applyAlignment="1">
      <alignment horizontal="left" vertical="center"/>
    </xf>
    <xf numFmtId="0" fontId="30" fillId="0" borderId="31" xfId="0" applyFont="1" applyFill="1" applyBorder="1" applyAlignment="1">
      <alignment horizontal="left" vertical="center"/>
    </xf>
    <xf numFmtId="0" fontId="30" fillId="0" borderId="34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horizontal="left" vertical="center"/>
    </xf>
    <xf numFmtId="0" fontId="30" fillId="0" borderId="13" xfId="0" applyFont="1" applyFill="1" applyBorder="1" applyAlignment="1">
      <alignment horizontal="left" vertical="center"/>
    </xf>
    <xf numFmtId="0" fontId="30" fillId="0" borderId="35" xfId="0" applyFont="1" applyFill="1" applyBorder="1" applyAlignment="1">
      <alignment horizontal="left" vertical="center"/>
    </xf>
    <xf numFmtId="0" fontId="35" fillId="0" borderId="34" xfId="0" applyFont="1" applyFill="1" applyBorder="1" applyAlignment="1">
      <alignment horizontal="left" vertical="center"/>
    </xf>
    <xf numFmtId="0" fontId="35" fillId="0" borderId="12" xfId="0" applyFont="1" applyFill="1" applyBorder="1" applyAlignment="1">
      <alignment horizontal="left" vertical="center"/>
    </xf>
    <xf numFmtId="0" fontId="35" fillId="0" borderId="13" xfId="0" applyFont="1" applyFill="1" applyBorder="1" applyAlignment="1">
      <alignment horizontal="left" vertical="center"/>
    </xf>
    <xf numFmtId="0" fontId="35" fillId="0" borderId="35" xfId="0" applyFont="1" applyFill="1" applyBorder="1" applyAlignment="1">
      <alignment horizontal="left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12" fontId="2" fillId="25" borderId="15" xfId="0" applyNumberFormat="1" applyFont="1" applyFill="1" applyBorder="1" applyAlignment="1">
      <alignment horizontal="left" vertical="center"/>
    </xf>
    <xf numFmtId="12" fontId="2" fillId="25" borderId="16" xfId="0" applyNumberFormat="1" applyFont="1" applyFill="1" applyBorder="1" applyAlignment="1">
      <alignment horizontal="left" vertical="center"/>
    </xf>
  </cellXfs>
  <cellStyles count="26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20% - 强调文字颜色 1 2" xfId="47"/>
    <cellStyle name="20% - 强调文字颜色 1 2 2" xfId="48"/>
    <cellStyle name="20% - 强调文字颜色 1 2 3" xfId="49"/>
    <cellStyle name="20% - 强调文字颜色 1 2 4" xfId="50"/>
    <cellStyle name="20% - 强调文字颜色 1 2 5" xfId="51"/>
    <cellStyle name="20% - 强调文字颜色 2 2" xfId="52"/>
    <cellStyle name="20% - 强调文字颜色 2 2 2" xfId="53"/>
    <cellStyle name="20% - 强调文字颜色 2 2 3" xfId="54"/>
    <cellStyle name="20% - 强调文字颜色 2 2 4" xfId="55"/>
    <cellStyle name="20% - 强调文字颜色 2 2 5" xfId="56"/>
    <cellStyle name="20% - 强调文字颜色 3 2" xfId="57"/>
    <cellStyle name="20% - 强调文字颜色 3 2 2" xfId="58"/>
    <cellStyle name="20% - 强调文字颜色 3 2 3" xfId="59"/>
    <cellStyle name="20% - 强调文字颜色 3 2 4" xfId="60"/>
    <cellStyle name="20% - 强调文字颜色 3 2 5" xfId="61"/>
    <cellStyle name="20% - 强调文字颜色 4 2" xfId="62"/>
    <cellStyle name="20% - 强调文字颜色 4 2 2" xfId="63"/>
    <cellStyle name="20% - 强调文字颜色 4 2 3" xfId="64"/>
    <cellStyle name="20% - 强调文字颜色 4 2 4" xfId="65"/>
    <cellStyle name="20% - 强调文字颜色 4 2 5" xfId="66"/>
    <cellStyle name="20% - 强调文字颜色 5 2" xfId="67"/>
    <cellStyle name="20% - 强调文字颜色 5 2 2" xfId="68"/>
    <cellStyle name="20% - 强调文字颜色 5 2 3" xfId="69"/>
    <cellStyle name="20% - 强调文字颜色 5 2 4" xfId="70"/>
    <cellStyle name="20% - 强调文字颜色 5 2 5" xfId="71"/>
    <cellStyle name="20% - 强调文字颜色 6 2" xfId="72"/>
    <cellStyle name="20% - 强调文字颜色 6 2 2" xfId="73"/>
    <cellStyle name="20% - 强调文字颜色 6 2 3" xfId="74"/>
    <cellStyle name="20% - 强调文字颜色 6 2 4" xfId="75"/>
    <cellStyle name="20% - 强调文字颜色 6 2 5" xfId="76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40% - 强调文字颜色 1 2" xfId="77"/>
    <cellStyle name="40% - 强调文字颜色 1 2 2" xfId="78"/>
    <cellStyle name="40% - 强调文字颜色 1 2 3" xfId="79"/>
    <cellStyle name="40% - 强调文字颜色 1 2 4" xfId="80"/>
    <cellStyle name="40% - 强调文字颜色 1 2 5" xfId="81"/>
    <cellStyle name="40% - 强调文字颜色 2 2" xfId="82"/>
    <cellStyle name="40% - 强调文字颜色 2 2 2" xfId="83"/>
    <cellStyle name="40% - 强调文字颜色 2 2 3" xfId="84"/>
    <cellStyle name="40% - 强调文字颜色 2 2 4" xfId="85"/>
    <cellStyle name="40% - 强调文字颜色 2 2 5" xfId="86"/>
    <cellStyle name="40% - 强调文字颜色 3 2" xfId="87"/>
    <cellStyle name="40% - 强调文字颜色 3 2 2" xfId="88"/>
    <cellStyle name="40% - 强调文字颜色 3 2 3" xfId="89"/>
    <cellStyle name="40% - 强调文字颜色 3 2 4" xfId="90"/>
    <cellStyle name="40% - 强调文字颜色 3 2 5" xfId="91"/>
    <cellStyle name="40% - 强调文字颜色 4 2" xfId="92"/>
    <cellStyle name="40% - 强调文字颜色 4 2 2" xfId="93"/>
    <cellStyle name="40% - 强调文字颜色 4 2 3" xfId="94"/>
    <cellStyle name="40% - 强调文字颜色 4 2 4" xfId="95"/>
    <cellStyle name="40% - 强调文字颜色 4 2 5" xfId="96"/>
    <cellStyle name="40% - 强调文字颜色 5 2" xfId="97"/>
    <cellStyle name="40% - 强调文字颜色 5 2 2" xfId="98"/>
    <cellStyle name="40% - 强调文字颜色 5 2 3" xfId="99"/>
    <cellStyle name="40% - 强调文字颜色 5 2 4" xfId="100"/>
    <cellStyle name="40% - 强调文字颜色 5 2 5" xfId="101"/>
    <cellStyle name="40% - 强调文字颜色 6 2" xfId="102"/>
    <cellStyle name="40% - 强调文字颜色 6 2 2" xfId="103"/>
    <cellStyle name="40% - 强调文字颜色 6 2 3" xfId="104"/>
    <cellStyle name="40% - 强调文字颜色 6 2 4" xfId="105"/>
    <cellStyle name="40% - 强调文字颜色 6 2 5" xfId="106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60% - 强调文字颜色 1 2" xfId="107"/>
    <cellStyle name="60% - 强调文字颜色 1 2 2" xfId="108"/>
    <cellStyle name="60% - 强调文字颜色 1 2 3" xfId="109"/>
    <cellStyle name="60% - 强调文字颜色 1 2 4" xfId="110"/>
    <cellStyle name="60% - 强调文字颜色 1 2 5" xfId="111"/>
    <cellStyle name="60% - 强调文字颜色 2 2" xfId="112"/>
    <cellStyle name="60% - 强调文字颜色 2 2 2" xfId="113"/>
    <cellStyle name="60% - 强调文字颜色 2 2 3" xfId="114"/>
    <cellStyle name="60% - 强调文字颜色 2 2 4" xfId="115"/>
    <cellStyle name="60% - 强调文字颜色 2 2 5" xfId="116"/>
    <cellStyle name="60% - 强调文字颜色 3 2" xfId="117"/>
    <cellStyle name="60% - 强调文字颜色 3 2 2" xfId="118"/>
    <cellStyle name="60% - 强调文字颜色 3 2 3" xfId="119"/>
    <cellStyle name="60% - 强调文字颜色 3 2 4" xfId="120"/>
    <cellStyle name="60% - 强调文字颜色 3 2 5" xfId="121"/>
    <cellStyle name="60% - 强调文字颜色 4 2" xfId="122"/>
    <cellStyle name="60% - 强调文字颜色 4 2 2" xfId="123"/>
    <cellStyle name="60% - 强调文字颜色 4 2 3" xfId="124"/>
    <cellStyle name="60% - 强调文字颜色 4 2 4" xfId="125"/>
    <cellStyle name="60% - 强调文字颜色 4 2 5" xfId="126"/>
    <cellStyle name="60% - 强调文字颜色 5 2" xfId="127"/>
    <cellStyle name="60% - 强调文字颜色 5 2 2" xfId="128"/>
    <cellStyle name="60% - 强调文字颜色 5 2 3" xfId="129"/>
    <cellStyle name="60% - 强调文字颜色 5 2 4" xfId="130"/>
    <cellStyle name="60% - 强调文字颜色 5 2 5" xfId="131"/>
    <cellStyle name="60% - 强调文字颜色 6 2" xfId="132"/>
    <cellStyle name="60% - 强调文字颜色 6 2 2" xfId="133"/>
    <cellStyle name="60% - 强调文字颜色 6 2 3" xfId="134"/>
    <cellStyle name="60% - 强调文字颜色 6 2 4" xfId="135"/>
    <cellStyle name="60% - 强调文字颜色 6 2 5" xfId="136"/>
    <cellStyle name="Accent1" xfId="33" builtinId="29" customBuiltin="1"/>
    <cellStyle name="Accent2" xfId="34" builtinId="33" customBuiltin="1"/>
    <cellStyle name="Accent3" xfId="35" builtinId="37" customBuiltin="1"/>
    <cellStyle name="Accent4" xfId="36" builtinId="41" customBuiltin="1"/>
    <cellStyle name="Accent5" xfId="37" builtinId="45" customBuiltin="1"/>
    <cellStyle name="Accent6" xfId="38" builtinId="49" customBuiltin="1"/>
    <cellStyle name="Bad" xfId="24" builtinId="27" customBuiltin="1"/>
    <cellStyle name="Calculation" xfId="28" builtinId="22" customBuiltin="1"/>
    <cellStyle name="Check Cell" xfId="29" builtinId="23" customBuiltin="1"/>
    <cellStyle name="Explanatory Text" xfId="30" builtinId="53" customBuiltin="1"/>
    <cellStyle name="Good" xfId="26" builtinId="26" customBuiltin="1"/>
    <cellStyle name="Heading 1" xfId="20" builtinId="16" customBuiltin="1"/>
    <cellStyle name="Heading 2" xfId="21" builtinId="17" customBuiltin="1"/>
    <cellStyle name="Heading 3" xfId="22" builtinId="18" customBuiltin="1"/>
    <cellStyle name="Heading 4" xfId="23" builtinId="19" customBuiltin="1"/>
    <cellStyle name="Input" xfId="41" builtinId="20" customBuiltin="1"/>
    <cellStyle name="Linked Cell" xfId="32" builtinId="24" customBuiltin="1"/>
    <cellStyle name="Neutral" xfId="39" builtinId="28" customBuiltin="1"/>
    <cellStyle name="Normal" xfId="0" builtinId="0"/>
    <cellStyle name="Note" xfId="42" builtinId="10" customBuiltin="1"/>
    <cellStyle name="Output" xfId="40" builtinId="21" customBuiltin="1"/>
    <cellStyle name="Title" xfId="19" builtinId="15" customBuiltin="1"/>
    <cellStyle name="Total" xfId="27" builtinId="25" customBuiltin="1"/>
    <cellStyle name="Warning Text" xfId="31" builtinId="11" customBuiltin="1"/>
    <cellStyle name="好 2" xfId="177"/>
    <cellStyle name="好 2 2" xfId="178"/>
    <cellStyle name="好 2 3" xfId="179"/>
    <cellStyle name="好 2 4" xfId="180"/>
    <cellStyle name="好 2 5" xfId="181"/>
    <cellStyle name="差 2" xfId="162"/>
    <cellStyle name="差 2 2" xfId="163"/>
    <cellStyle name="差 2 3" xfId="164"/>
    <cellStyle name="差 2 4" xfId="165"/>
    <cellStyle name="差 2 5" xfId="166"/>
    <cellStyle name="常规 2" xfId="25"/>
    <cellStyle name="常规 2 2" xfId="43"/>
    <cellStyle name="常规 2 2 2" xfId="167"/>
    <cellStyle name="常规 2 2 3" xfId="168"/>
    <cellStyle name="常规 2 2 4" xfId="169"/>
    <cellStyle name="常规 2 2 5" xfId="170"/>
    <cellStyle name="常规 3" xfId="44"/>
    <cellStyle name="常规 3 2" xfId="171"/>
    <cellStyle name="常规 3 3" xfId="172"/>
    <cellStyle name="常规 3 4" xfId="173"/>
    <cellStyle name="常规 3 5" xfId="174"/>
    <cellStyle name="常规 4" xfId="175"/>
    <cellStyle name="常规 5" xfId="176"/>
    <cellStyle name="常规 6" xfId="261"/>
    <cellStyle name="强调文字颜色 1 2" xfId="212"/>
    <cellStyle name="强调文字颜色 1 2 2" xfId="213"/>
    <cellStyle name="强调文字颜色 1 2 3" xfId="214"/>
    <cellStyle name="强调文字颜色 1 2 4" xfId="215"/>
    <cellStyle name="强调文字颜色 1 2 5" xfId="216"/>
    <cellStyle name="强调文字颜色 2 2" xfId="217"/>
    <cellStyle name="强调文字颜色 2 2 2" xfId="218"/>
    <cellStyle name="强调文字颜色 2 2 3" xfId="219"/>
    <cellStyle name="强调文字颜色 2 2 4" xfId="220"/>
    <cellStyle name="强调文字颜色 2 2 5" xfId="221"/>
    <cellStyle name="强调文字颜色 3 2" xfId="222"/>
    <cellStyle name="强调文字颜色 3 2 2" xfId="223"/>
    <cellStyle name="强调文字颜色 3 2 3" xfId="224"/>
    <cellStyle name="强调文字颜色 3 2 4" xfId="225"/>
    <cellStyle name="强调文字颜色 3 2 5" xfId="226"/>
    <cellStyle name="强调文字颜色 4 2" xfId="227"/>
    <cellStyle name="强调文字颜色 4 2 2" xfId="228"/>
    <cellStyle name="强调文字颜色 4 2 3" xfId="229"/>
    <cellStyle name="强调文字颜色 4 2 4" xfId="230"/>
    <cellStyle name="强调文字颜色 4 2 5" xfId="231"/>
    <cellStyle name="强调文字颜色 5 2" xfId="232"/>
    <cellStyle name="强调文字颜色 5 2 2" xfId="233"/>
    <cellStyle name="强调文字颜色 5 2 3" xfId="234"/>
    <cellStyle name="强调文字颜色 5 2 4" xfId="235"/>
    <cellStyle name="强调文字颜色 5 2 5" xfId="236"/>
    <cellStyle name="强调文字颜色 6 2" xfId="237"/>
    <cellStyle name="强调文字颜色 6 2 2" xfId="238"/>
    <cellStyle name="强调文字颜色 6 2 3" xfId="239"/>
    <cellStyle name="强调文字颜色 6 2 4" xfId="240"/>
    <cellStyle name="强调文字颜色 6 2 5" xfId="241"/>
    <cellStyle name="标题 1 2" xfId="137"/>
    <cellStyle name="标题 1 2 2" xfId="138"/>
    <cellStyle name="标题 1 2 3" xfId="139"/>
    <cellStyle name="标题 1 2 4" xfId="140"/>
    <cellStyle name="标题 1 2 5" xfId="141"/>
    <cellStyle name="标题 2 2" xfId="142"/>
    <cellStyle name="标题 2 2 2" xfId="143"/>
    <cellStyle name="标题 2 2 3" xfId="144"/>
    <cellStyle name="标题 2 2 4" xfId="145"/>
    <cellStyle name="标题 2 2 5" xfId="146"/>
    <cellStyle name="标题 3 2" xfId="147"/>
    <cellStyle name="标题 3 2 2" xfId="148"/>
    <cellStyle name="标题 3 2 3" xfId="149"/>
    <cellStyle name="标题 3 2 4" xfId="150"/>
    <cellStyle name="标题 3 2 5" xfId="151"/>
    <cellStyle name="标题 4 2" xfId="152"/>
    <cellStyle name="标题 4 2 2" xfId="153"/>
    <cellStyle name="标题 4 2 3" xfId="154"/>
    <cellStyle name="标题 4 2 4" xfId="155"/>
    <cellStyle name="标题 4 2 5" xfId="156"/>
    <cellStyle name="标题 5" xfId="157"/>
    <cellStyle name="标题 5 2" xfId="158"/>
    <cellStyle name="标题 5 3" xfId="159"/>
    <cellStyle name="标题 5 4" xfId="160"/>
    <cellStyle name="标题 5 5" xfId="161"/>
    <cellStyle name="检查单元格 2" xfId="192"/>
    <cellStyle name="检查单元格 2 2" xfId="193"/>
    <cellStyle name="检查单元格 2 3" xfId="194"/>
    <cellStyle name="检查单元格 2 4" xfId="195"/>
    <cellStyle name="检查单元格 2 5" xfId="196"/>
    <cellStyle name="汇总 2" xfId="182"/>
    <cellStyle name="汇总 2 2" xfId="183"/>
    <cellStyle name="汇总 2 3" xfId="184"/>
    <cellStyle name="汇总 2 4" xfId="185"/>
    <cellStyle name="汇总 2 5" xfId="186"/>
    <cellStyle name="注释 2" xfId="45"/>
    <cellStyle name="注释 2 2" xfId="257"/>
    <cellStyle name="注释 2 3" xfId="258"/>
    <cellStyle name="注释 2 4" xfId="259"/>
    <cellStyle name="注释 2 5" xfId="260"/>
    <cellStyle name="百分比 2" xfId="46"/>
    <cellStyle name="解释性文本 2" xfId="197"/>
    <cellStyle name="解释性文本 2 2" xfId="198"/>
    <cellStyle name="解释性文本 2 3" xfId="199"/>
    <cellStyle name="解释性文本 2 4" xfId="200"/>
    <cellStyle name="解释性文本 2 5" xfId="201"/>
    <cellStyle name="警告文本 2" xfId="202"/>
    <cellStyle name="警告文本 2 2" xfId="203"/>
    <cellStyle name="警告文本 2 3" xfId="204"/>
    <cellStyle name="警告文本 2 4" xfId="205"/>
    <cellStyle name="警告文本 2 5" xfId="206"/>
    <cellStyle name="计算 2" xfId="187"/>
    <cellStyle name="计算 2 2" xfId="188"/>
    <cellStyle name="计算 2 3" xfId="189"/>
    <cellStyle name="计算 2 4" xfId="190"/>
    <cellStyle name="计算 2 5" xfId="191"/>
    <cellStyle name="输入 2" xfId="252"/>
    <cellStyle name="输入 2 2" xfId="253"/>
    <cellStyle name="输入 2 3" xfId="254"/>
    <cellStyle name="输入 2 4" xfId="255"/>
    <cellStyle name="输入 2 5" xfId="256"/>
    <cellStyle name="输出 2" xfId="247"/>
    <cellStyle name="输出 2 2" xfId="248"/>
    <cellStyle name="输出 2 3" xfId="249"/>
    <cellStyle name="输出 2 4" xfId="250"/>
    <cellStyle name="输出 2 5" xfId="251"/>
    <cellStyle name="适中 2" xfId="242"/>
    <cellStyle name="适中 2 2" xfId="243"/>
    <cellStyle name="适中 2 3" xfId="244"/>
    <cellStyle name="适中 2 4" xfId="245"/>
    <cellStyle name="适中 2 5" xfId="246"/>
    <cellStyle name="链接单元格 2" xfId="207"/>
    <cellStyle name="链接单元格 2 2" xfId="208"/>
    <cellStyle name="链接单元格 2 3" xfId="209"/>
    <cellStyle name="链接单元格 2 4" xfId="210"/>
    <cellStyle name="链接单元格 2 5" xfId="2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667179</xdr:colOff>
      <xdr:row>0</xdr:row>
      <xdr:rowOff>112059</xdr:rowOff>
    </xdr:from>
    <xdr:to>
      <xdr:col>6</xdr:col>
      <xdr:colOff>686837</xdr:colOff>
      <xdr:row>4</xdr:row>
      <xdr:rowOff>44824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21032" y="112059"/>
          <a:ext cx="87130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="85" zoomScaleNormal="85" workbookViewId="0">
      <selection activeCell="K10" sqref="K10"/>
    </sheetView>
  </sheetViews>
  <sheetFormatPr defaultColWidth="9" defaultRowHeight="14.25"/>
  <cols>
    <col min="1" max="1" width="10.25" bestFit="1" customWidth="1"/>
    <col min="2" max="2" width="9.875" customWidth="1"/>
    <col min="3" max="3" width="24.25" customWidth="1"/>
    <col min="4" max="4" width="10.75" customWidth="1"/>
    <col min="5" max="5" width="11.125" bestFit="1" customWidth="1"/>
    <col min="6" max="6" width="11.125" customWidth="1"/>
    <col min="7" max="7" width="11.125" bestFit="1" customWidth="1"/>
    <col min="8" max="8" width="12.375" customWidth="1"/>
    <col min="9" max="9" width="8.625" bestFit="1" customWidth="1"/>
    <col min="10" max="10" width="9.25" bestFit="1" customWidth="1"/>
  </cols>
  <sheetData>
    <row r="1" spans="1:9" ht="18.75">
      <c r="A1" s="39" t="s">
        <v>7</v>
      </c>
      <c r="B1" s="40"/>
      <c r="C1" s="40"/>
      <c r="D1" s="40"/>
      <c r="E1" s="40"/>
      <c r="F1" s="40"/>
      <c r="G1" s="40"/>
      <c r="H1" s="41"/>
    </row>
    <row r="2" spans="1:9" ht="18.75">
      <c r="A2" s="37"/>
      <c r="B2" s="14"/>
      <c r="C2" s="14"/>
      <c r="D2" s="14"/>
      <c r="E2" s="14"/>
      <c r="F2" s="14"/>
      <c r="G2" s="14"/>
      <c r="H2" s="38"/>
    </row>
    <row r="3" spans="1:9">
      <c r="A3" s="33" t="s">
        <v>0</v>
      </c>
      <c r="B3" s="12" t="s">
        <v>43</v>
      </c>
      <c r="C3" s="13" t="s">
        <v>8</v>
      </c>
      <c r="D3" s="9"/>
      <c r="E3" s="11"/>
      <c r="F3" s="5"/>
      <c r="G3" s="5"/>
      <c r="H3" s="34" t="s">
        <v>2</v>
      </c>
    </row>
    <row r="4" spans="1:9">
      <c r="A4" s="35"/>
      <c r="B4" s="10"/>
      <c r="C4" s="5"/>
      <c r="D4" s="5"/>
      <c r="E4" s="5"/>
      <c r="F4" s="8"/>
      <c r="G4" s="8"/>
      <c r="H4" s="36"/>
    </row>
    <row r="5" spans="1:9" ht="10.5" customHeight="1" thickBot="1">
      <c r="A5" s="42"/>
      <c r="B5" s="43"/>
      <c r="C5" s="43"/>
      <c r="D5" s="43"/>
      <c r="E5" s="43"/>
      <c r="F5" s="43"/>
      <c r="G5" s="43"/>
      <c r="H5" s="44"/>
    </row>
    <row r="6" spans="1:9" ht="16.5" thickBot="1">
      <c r="A6" s="71" t="s">
        <v>1</v>
      </c>
      <c r="B6" s="72"/>
      <c r="C6" s="73"/>
      <c r="D6" s="30" t="s">
        <v>6</v>
      </c>
      <c r="E6" s="30" t="s">
        <v>3</v>
      </c>
      <c r="F6" s="31" t="s">
        <v>4</v>
      </c>
      <c r="G6" s="31" t="s">
        <v>5</v>
      </c>
      <c r="H6" s="32" t="s">
        <v>25</v>
      </c>
      <c r="I6" s="1"/>
    </row>
    <row r="7" spans="1:9">
      <c r="A7" s="74" t="s">
        <v>16</v>
      </c>
      <c r="B7" s="75"/>
      <c r="C7" s="75"/>
      <c r="D7" s="18">
        <f>E7-1</f>
        <v>27.5</v>
      </c>
      <c r="E7" s="18">
        <v>28.5</v>
      </c>
      <c r="F7" s="18">
        <f>E7+1</f>
        <v>29.5</v>
      </c>
      <c r="G7" s="18">
        <f>F7+1</f>
        <v>30.5</v>
      </c>
      <c r="H7" s="19">
        <v>31.5</v>
      </c>
      <c r="I7" s="2"/>
    </row>
    <row r="8" spans="1:9">
      <c r="A8" s="45" t="s">
        <v>17</v>
      </c>
      <c r="B8" s="46"/>
      <c r="C8" s="46"/>
      <c r="D8" s="15">
        <f>E8-1.5</f>
        <v>38.5</v>
      </c>
      <c r="E8" s="15">
        <v>40</v>
      </c>
      <c r="F8" s="15">
        <f t="shared" ref="F8:G10" si="0">E8+1.5</f>
        <v>41.5</v>
      </c>
      <c r="G8" s="15">
        <f t="shared" si="0"/>
        <v>43</v>
      </c>
      <c r="H8" s="20">
        <v>47</v>
      </c>
      <c r="I8" s="2"/>
    </row>
    <row r="9" spans="1:9">
      <c r="A9" s="45" t="s">
        <v>9</v>
      </c>
      <c r="B9" s="46"/>
      <c r="C9" s="46"/>
      <c r="D9" s="15">
        <f>E9-1.5</f>
        <v>37</v>
      </c>
      <c r="E9" s="15">
        <v>38.5</v>
      </c>
      <c r="F9" s="15">
        <f t="shared" si="0"/>
        <v>40</v>
      </c>
      <c r="G9" s="15">
        <f t="shared" si="0"/>
        <v>41.5</v>
      </c>
      <c r="H9" s="20">
        <v>44.5</v>
      </c>
      <c r="I9" s="2"/>
    </row>
    <row r="10" spans="1:9">
      <c r="A10" s="45" t="s">
        <v>10</v>
      </c>
      <c r="B10" s="46"/>
      <c r="C10" s="46"/>
      <c r="D10" s="15">
        <f>E10-1.5</f>
        <v>38</v>
      </c>
      <c r="E10" s="15">
        <v>39.5</v>
      </c>
      <c r="F10" s="15">
        <f t="shared" si="0"/>
        <v>41</v>
      </c>
      <c r="G10" s="15">
        <f t="shared" si="0"/>
        <v>42.5</v>
      </c>
      <c r="H10" s="20">
        <v>44</v>
      </c>
      <c r="I10" s="2"/>
    </row>
    <row r="11" spans="1:9">
      <c r="A11" s="45" t="s">
        <v>11</v>
      </c>
      <c r="B11" s="46"/>
      <c r="C11" s="46"/>
      <c r="D11" s="16">
        <f>E11-0.5625</f>
        <v>17.6875</v>
      </c>
      <c r="E11" s="16">
        <v>18.25</v>
      </c>
      <c r="F11" s="16">
        <f>E11+0.5625</f>
        <v>18.8125</v>
      </c>
      <c r="G11" s="16">
        <f>F11+0.5625</f>
        <v>19.375</v>
      </c>
      <c r="H11" s="20">
        <v>19.875</v>
      </c>
      <c r="I11" s="2"/>
    </row>
    <row r="12" spans="1:9">
      <c r="A12" s="45" t="s">
        <v>12</v>
      </c>
      <c r="B12" s="46"/>
      <c r="C12" s="46"/>
      <c r="D12" s="15">
        <f>E12</f>
        <v>0</v>
      </c>
      <c r="E12" s="15">
        <v>0</v>
      </c>
      <c r="F12" s="15">
        <f>E12</f>
        <v>0</v>
      </c>
      <c r="G12" s="15">
        <f>F12</f>
        <v>0</v>
      </c>
      <c r="H12" s="20"/>
      <c r="I12" s="2"/>
    </row>
    <row r="13" spans="1:9">
      <c r="A13" s="45" t="s">
        <v>18</v>
      </c>
      <c r="B13" s="46"/>
      <c r="C13" s="46"/>
      <c r="D13" s="15">
        <f>E13-0.5</f>
        <v>16.25</v>
      </c>
      <c r="E13" s="15">
        <v>16.75</v>
      </c>
      <c r="F13" s="15">
        <f>E13+0.5</f>
        <v>17.25</v>
      </c>
      <c r="G13" s="15">
        <f>F13+0.5</f>
        <v>17.75</v>
      </c>
      <c r="H13" s="21">
        <v>18.25</v>
      </c>
      <c r="I13" s="2"/>
    </row>
    <row r="14" spans="1:9">
      <c r="A14" s="45" t="s">
        <v>19</v>
      </c>
      <c r="B14" s="46"/>
      <c r="C14" s="46"/>
      <c r="D14" s="15">
        <f>E14-0.5</f>
        <v>16.75</v>
      </c>
      <c r="E14" s="15">
        <v>17.25</v>
      </c>
      <c r="F14" s="15">
        <f>E14+0.5</f>
        <v>17.75</v>
      </c>
      <c r="G14" s="15">
        <f>F14+0.5</f>
        <v>18.25</v>
      </c>
      <c r="H14" s="21">
        <v>18.75</v>
      </c>
      <c r="I14" s="2"/>
    </row>
    <row r="15" spans="1:9">
      <c r="A15" s="45" t="s">
        <v>13</v>
      </c>
      <c r="B15" s="46"/>
      <c r="C15" s="46"/>
      <c r="D15" s="15">
        <f>E15-0.625</f>
        <v>19.375</v>
      </c>
      <c r="E15" s="15">
        <v>20</v>
      </c>
      <c r="F15" s="15">
        <f>E15+0.625</f>
        <v>20.625</v>
      </c>
      <c r="G15" s="15">
        <f>F15+0.625</f>
        <v>21.25</v>
      </c>
      <c r="H15" s="20">
        <v>22.875</v>
      </c>
      <c r="I15" s="2"/>
    </row>
    <row r="16" spans="1:9">
      <c r="A16" s="45" t="s">
        <v>20</v>
      </c>
      <c r="B16" s="46"/>
      <c r="C16" s="46"/>
      <c r="D16" s="15">
        <f>E16-0.5</f>
        <v>15.5</v>
      </c>
      <c r="E16" s="15">
        <v>16</v>
      </c>
      <c r="F16" s="15">
        <f>E16+0.5</f>
        <v>16.5</v>
      </c>
      <c r="G16" s="15">
        <f>F16+0.5</f>
        <v>17</v>
      </c>
      <c r="H16" s="20">
        <v>17.5</v>
      </c>
      <c r="I16" s="2"/>
    </row>
    <row r="17" spans="1:9">
      <c r="A17" s="45" t="s">
        <v>42</v>
      </c>
      <c r="B17" s="46"/>
      <c r="C17" s="46"/>
      <c r="D17" s="15">
        <f>E17-0.5</f>
        <v>25</v>
      </c>
      <c r="E17" s="15">
        <v>25.5</v>
      </c>
      <c r="F17" s="15">
        <f>E17+0.5</f>
        <v>26</v>
      </c>
      <c r="G17" s="15">
        <f>F17+0.5</f>
        <v>26.5</v>
      </c>
      <c r="H17" s="20">
        <v>27</v>
      </c>
      <c r="I17" s="2"/>
    </row>
    <row r="18" spans="1:9">
      <c r="A18" s="45" t="s">
        <v>14</v>
      </c>
      <c r="B18" s="46"/>
      <c r="C18" s="46"/>
      <c r="D18" s="15">
        <f>E18-0.375</f>
        <v>8.625</v>
      </c>
      <c r="E18" s="15">
        <v>9</v>
      </c>
      <c r="F18" s="15">
        <f>E18+0.375</f>
        <v>9.375</v>
      </c>
      <c r="G18" s="15">
        <f>F18+0.375</f>
        <v>9.75</v>
      </c>
      <c r="H18" s="20">
        <v>10.125</v>
      </c>
      <c r="I18" s="2"/>
    </row>
    <row r="19" spans="1:9">
      <c r="A19" s="45" t="s">
        <v>21</v>
      </c>
      <c r="B19" s="46"/>
      <c r="C19" s="46"/>
      <c r="D19" s="16">
        <f>E19-0.25</f>
        <v>13.75</v>
      </c>
      <c r="E19" s="16">
        <v>14</v>
      </c>
      <c r="F19" s="16">
        <f>E19+0.25</f>
        <v>14.25</v>
      </c>
      <c r="G19" s="16">
        <f>F19+0.25</f>
        <v>14.5</v>
      </c>
      <c r="H19" s="22">
        <v>14.75</v>
      </c>
      <c r="I19" s="2"/>
    </row>
    <row r="20" spans="1:9">
      <c r="A20" s="45" t="s">
        <v>22</v>
      </c>
      <c r="B20" s="46"/>
      <c r="C20" s="46"/>
      <c r="D20" s="16">
        <f>E20-0.375</f>
        <v>9.125</v>
      </c>
      <c r="E20" s="16">
        <v>9.5</v>
      </c>
      <c r="F20" s="16">
        <f>E20+0.375</f>
        <v>9.875</v>
      </c>
      <c r="G20" s="16">
        <f>F20+0.375</f>
        <v>10.25</v>
      </c>
      <c r="H20" s="22">
        <v>10.625</v>
      </c>
      <c r="I20" s="2"/>
    </row>
    <row r="21" spans="1:9">
      <c r="A21" s="45" t="s">
        <v>26</v>
      </c>
      <c r="B21" s="46"/>
      <c r="C21" s="46"/>
      <c r="D21" s="16">
        <f>E21</f>
        <v>1</v>
      </c>
      <c r="E21" s="16">
        <v>1</v>
      </c>
      <c r="F21" s="16">
        <f t="shared" ref="F21:G21" si="1">E21</f>
        <v>1</v>
      </c>
      <c r="G21" s="16">
        <f t="shared" si="1"/>
        <v>1</v>
      </c>
      <c r="H21" s="22">
        <v>1</v>
      </c>
      <c r="I21" s="2"/>
    </row>
    <row r="22" spans="1:9">
      <c r="A22" s="45" t="s">
        <v>27</v>
      </c>
      <c r="B22" s="46"/>
      <c r="C22" s="46"/>
      <c r="D22" s="16" t="s">
        <v>30</v>
      </c>
      <c r="E22" s="16" t="s">
        <v>30</v>
      </c>
      <c r="F22" s="16" t="s">
        <v>30</v>
      </c>
      <c r="G22" s="16" t="s">
        <v>30</v>
      </c>
      <c r="H22" s="23" t="s">
        <v>30</v>
      </c>
      <c r="I22" s="2"/>
    </row>
    <row r="23" spans="1:9">
      <c r="A23" s="24" t="s">
        <v>28</v>
      </c>
      <c r="B23" s="17"/>
      <c r="C23" s="17"/>
      <c r="D23" s="16">
        <v>2</v>
      </c>
      <c r="E23" s="16">
        <v>2</v>
      </c>
      <c r="F23" s="16">
        <v>2</v>
      </c>
      <c r="G23" s="16">
        <v>2</v>
      </c>
      <c r="H23" s="22">
        <v>2</v>
      </c>
      <c r="I23" s="2"/>
    </row>
    <row r="24" spans="1:9">
      <c r="A24" s="45" t="s">
        <v>15</v>
      </c>
      <c r="B24" s="46"/>
      <c r="C24" s="46"/>
      <c r="D24" s="16">
        <v>7.5</v>
      </c>
      <c r="E24" s="15">
        <v>7.75</v>
      </c>
      <c r="F24" s="15">
        <f>E24+0.25</f>
        <v>8</v>
      </c>
      <c r="G24" s="15">
        <f>F24+0.25</f>
        <v>8.25</v>
      </c>
      <c r="H24" s="25">
        <v>8.75</v>
      </c>
      <c r="I24" s="2"/>
    </row>
    <row r="25" spans="1:9">
      <c r="A25" s="45" t="s">
        <v>23</v>
      </c>
      <c r="B25" s="46"/>
      <c r="C25" s="46"/>
      <c r="D25" s="15">
        <f>E25-0.125</f>
        <v>4.125</v>
      </c>
      <c r="E25" s="15">
        <v>4.25</v>
      </c>
      <c r="F25" s="15">
        <f>E25+0.125</f>
        <v>4.375</v>
      </c>
      <c r="G25" s="15">
        <f>F25+0.125</f>
        <v>4.5</v>
      </c>
      <c r="H25" s="25">
        <v>4.625</v>
      </c>
      <c r="I25" s="2"/>
    </row>
    <row r="26" spans="1:9">
      <c r="A26" s="45" t="s">
        <v>24</v>
      </c>
      <c r="B26" s="46"/>
      <c r="C26" s="46"/>
      <c r="D26" s="16">
        <f>E26</f>
        <v>0.75</v>
      </c>
      <c r="E26" s="16">
        <v>0.75</v>
      </c>
      <c r="F26" s="16">
        <f>E26</f>
        <v>0.75</v>
      </c>
      <c r="G26" s="16">
        <f>F26</f>
        <v>0.75</v>
      </c>
      <c r="H26" s="25">
        <v>0.75</v>
      </c>
      <c r="I26" s="2"/>
    </row>
    <row r="27" spans="1:9">
      <c r="A27" s="45" t="s">
        <v>29</v>
      </c>
      <c r="B27" s="46"/>
      <c r="C27" s="46"/>
      <c r="D27" s="16">
        <v>41.5</v>
      </c>
      <c r="E27" s="16">
        <v>42</v>
      </c>
      <c r="F27" s="16">
        <v>42.5</v>
      </c>
      <c r="G27" s="16">
        <v>43</v>
      </c>
      <c r="H27" s="22">
        <v>43.5</v>
      </c>
      <c r="I27" s="2"/>
    </row>
    <row r="28" spans="1:9">
      <c r="A28" s="45" t="s">
        <v>31</v>
      </c>
      <c r="B28" s="46"/>
      <c r="C28" s="46"/>
      <c r="D28" s="16">
        <v>15</v>
      </c>
      <c r="E28" s="16">
        <v>15</v>
      </c>
      <c r="F28" s="16">
        <v>15</v>
      </c>
      <c r="G28" s="16">
        <v>15</v>
      </c>
      <c r="H28" s="22">
        <v>15</v>
      </c>
      <c r="I28" s="2"/>
    </row>
    <row r="29" spans="1:9">
      <c r="A29" s="45" t="s">
        <v>32</v>
      </c>
      <c r="B29" s="46"/>
      <c r="C29" s="46"/>
      <c r="D29" s="16">
        <v>11</v>
      </c>
      <c r="E29" s="16">
        <v>11</v>
      </c>
      <c r="F29" s="16">
        <v>11</v>
      </c>
      <c r="G29" s="16">
        <v>11</v>
      </c>
      <c r="H29" s="22">
        <v>11</v>
      </c>
      <c r="I29" s="2"/>
    </row>
    <row r="30" spans="1:9">
      <c r="A30" s="45" t="s">
        <v>33</v>
      </c>
      <c r="B30" s="46"/>
      <c r="C30" s="46"/>
      <c r="D30" s="16">
        <v>13.25</v>
      </c>
      <c r="E30" s="16">
        <v>13.25</v>
      </c>
      <c r="F30" s="16">
        <v>13.25</v>
      </c>
      <c r="G30" s="16">
        <v>13.75</v>
      </c>
      <c r="H30" s="23">
        <v>13.25</v>
      </c>
      <c r="I30" s="2"/>
    </row>
    <row r="31" spans="1:9">
      <c r="A31" s="45" t="s">
        <v>34</v>
      </c>
      <c r="B31" s="46"/>
      <c r="C31" s="46"/>
      <c r="D31" s="16">
        <v>8.75</v>
      </c>
      <c r="E31" s="16">
        <v>8.75</v>
      </c>
      <c r="F31" s="16">
        <v>8.75</v>
      </c>
      <c r="G31" s="16">
        <v>8.75</v>
      </c>
      <c r="H31" s="23">
        <v>8.75</v>
      </c>
      <c r="I31" s="2"/>
    </row>
    <row r="32" spans="1:9" ht="15" thickBot="1">
      <c r="A32" s="28" t="s">
        <v>35</v>
      </c>
      <c r="B32" s="29"/>
      <c r="C32" s="29"/>
      <c r="D32" s="26">
        <v>6</v>
      </c>
      <c r="E32" s="26">
        <v>6</v>
      </c>
      <c r="F32" s="26">
        <v>6</v>
      </c>
      <c r="G32" s="26">
        <v>6</v>
      </c>
      <c r="H32" s="27">
        <v>6</v>
      </c>
      <c r="I32" s="2"/>
    </row>
    <row r="33" spans="1:9">
      <c r="A33" s="59"/>
      <c r="B33" s="60"/>
      <c r="C33" s="60"/>
      <c r="D33" s="60"/>
      <c r="E33" s="60"/>
      <c r="F33" s="61"/>
      <c r="G33" s="61"/>
      <c r="H33" s="62"/>
      <c r="I33" s="2"/>
    </row>
    <row r="34" spans="1:9" ht="27">
      <c r="A34" s="47" t="s">
        <v>40</v>
      </c>
      <c r="B34" s="48"/>
      <c r="C34" s="48"/>
      <c r="D34" s="48"/>
      <c r="E34" s="48"/>
      <c r="F34" s="48"/>
      <c r="G34" s="48"/>
      <c r="H34" s="49"/>
      <c r="I34" s="2"/>
    </row>
    <row r="35" spans="1:9">
      <c r="A35" s="63"/>
      <c r="B35" s="64"/>
      <c r="C35" s="64"/>
      <c r="D35" s="64"/>
      <c r="E35" s="64"/>
      <c r="F35" s="65"/>
      <c r="G35" s="65"/>
      <c r="H35" s="66"/>
      <c r="I35" s="2"/>
    </row>
    <row r="36" spans="1:9">
      <c r="A36" s="67" t="s">
        <v>41</v>
      </c>
      <c r="B36" s="68"/>
      <c r="C36" s="68"/>
      <c r="D36" s="68"/>
      <c r="E36" s="68"/>
      <c r="F36" s="69"/>
      <c r="G36" s="69"/>
      <c r="H36" s="70"/>
      <c r="I36" s="2"/>
    </row>
    <row r="37" spans="1:9">
      <c r="A37" s="56" t="s">
        <v>36</v>
      </c>
      <c r="B37" s="57"/>
      <c r="C37" s="57"/>
      <c r="D37" s="57"/>
      <c r="E37" s="57"/>
      <c r="F37" s="57"/>
      <c r="G37" s="57"/>
      <c r="H37" s="58"/>
      <c r="I37" s="2"/>
    </row>
    <row r="38" spans="1:9">
      <c r="A38" s="56" t="s">
        <v>37</v>
      </c>
      <c r="B38" s="57"/>
      <c r="C38" s="57"/>
      <c r="D38" s="57"/>
      <c r="E38" s="57"/>
      <c r="F38" s="57"/>
      <c r="G38" s="57"/>
      <c r="H38" s="58"/>
      <c r="I38" s="2"/>
    </row>
    <row r="39" spans="1:9">
      <c r="A39" s="56" t="s">
        <v>38</v>
      </c>
      <c r="B39" s="57"/>
      <c r="C39" s="57"/>
      <c r="D39" s="57"/>
      <c r="E39" s="57"/>
      <c r="F39" s="57"/>
      <c r="G39" s="57"/>
      <c r="H39" s="58"/>
      <c r="I39" s="2"/>
    </row>
    <row r="40" spans="1:9">
      <c r="A40" s="56" t="s">
        <v>39</v>
      </c>
      <c r="B40" s="57"/>
      <c r="C40" s="57"/>
      <c r="D40" s="57"/>
      <c r="E40" s="57"/>
      <c r="F40" s="57"/>
      <c r="G40" s="57"/>
      <c r="H40" s="58"/>
      <c r="I40" s="2"/>
    </row>
    <row r="41" spans="1:9">
      <c r="A41" s="53"/>
      <c r="B41" s="54"/>
      <c r="C41" s="54"/>
      <c r="D41" s="54"/>
      <c r="E41" s="54"/>
      <c r="F41" s="54"/>
      <c r="G41" s="54"/>
      <c r="H41" s="55"/>
      <c r="I41" s="2"/>
    </row>
    <row r="42" spans="1:9" ht="15" thickBot="1">
      <c r="A42" s="50"/>
      <c r="B42" s="51"/>
      <c r="C42" s="51"/>
      <c r="D42" s="51"/>
      <c r="E42" s="51"/>
      <c r="F42" s="51"/>
      <c r="G42" s="51"/>
      <c r="H42" s="52"/>
      <c r="I42" s="2"/>
    </row>
    <row r="43" spans="1:9" ht="15">
      <c r="A43" s="6"/>
      <c r="B43" s="6"/>
      <c r="C43" s="6"/>
      <c r="D43" s="6"/>
      <c r="E43" s="6"/>
      <c r="F43" s="3"/>
      <c r="G43" s="3"/>
      <c r="H43" s="4"/>
      <c r="I43" s="2"/>
    </row>
    <row r="44" spans="1:9">
      <c r="I44" s="2"/>
    </row>
    <row r="47" spans="1:9">
      <c r="H47" s="7"/>
    </row>
    <row r="48" spans="1:9">
      <c r="I48" s="7"/>
    </row>
  </sheetData>
  <mergeCells count="37">
    <mergeCell ref="A15:C15"/>
    <mergeCell ref="A12:C12"/>
    <mergeCell ref="A6:C6"/>
    <mergeCell ref="A7:C7"/>
    <mergeCell ref="A8:C8"/>
    <mergeCell ref="A10:C10"/>
    <mergeCell ref="A34:H34"/>
    <mergeCell ref="A42:H42"/>
    <mergeCell ref="A22:C22"/>
    <mergeCell ref="A41:H41"/>
    <mergeCell ref="A39:H39"/>
    <mergeCell ref="A40:H40"/>
    <mergeCell ref="A28:C28"/>
    <mergeCell ref="A29:C29"/>
    <mergeCell ref="A30:C30"/>
    <mergeCell ref="A37:H37"/>
    <mergeCell ref="A33:H33"/>
    <mergeCell ref="A35:H35"/>
    <mergeCell ref="A36:H36"/>
    <mergeCell ref="A38:H38"/>
    <mergeCell ref="A27:C27"/>
    <mergeCell ref="A1:H1"/>
    <mergeCell ref="A5:H5"/>
    <mergeCell ref="A13:C13"/>
    <mergeCell ref="A31:C31"/>
    <mergeCell ref="A14:C14"/>
    <mergeCell ref="A20:C20"/>
    <mergeCell ref="A24:C24"/>
    <mergeCell ref="A25:C25"/>
    <mergeCell ref="A26:C26"/>
    <mergeCell ref="A19:C19"/>
    <mergeCell ref="A21:C21"/>
    <mergeCell ref="A16:C16"/>
    <mergeCell ref="A17:C17"/>
    <mergeCell ref="A18:C18"/>
    <mergeCell ref="A9:C9"/>
    <mergeCell ref="A11:C11"/>
  </mergeCells>
  <phoneticPr fontId="26" type="noConversion"/>
  <printOptions horizontalCentered="1"/>
  <pageMargins left="0.15748031496062992" right="0.15748031496062992" top="0" bottom="0" header="0.51181102362204722" footer="0.51181102362204722"/>
  <pageSetup paperSize="9" scale="94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#1001</vt:lpstr>
      <vt:lpstr>'#1001'!Print_Area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revision/>
  <cp:lastPrinted>2023-10-09T14:23:47Z</cp:lastPrinted>
  <dcterms:created xsi:type="dcterms:W3CDTF">2010-08-23T12:51:15Z</dcterms:created>
  <dcterms:modified xsi:type="dcterms:W3CDTF">2025-09-05T08:03:41Z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2052-8.1.0.3483</vt:lpwstr>
  </property>
</Properties>
</file>